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ryshkin\Downloads\"/>
    </mc:Choice>
  </mc:AlternateContent>
  <bookViews>
    <workbookView xWindow="30" yWindow="45" windowWidth="19620" windowHeight="12945"/>
  </bookViews>
  <sheets>
    <sheet name="Комплексные цены 2025" sheetId="18" r:id="rId1"/>
    <sheet name="Базовые цены 2000" sheetId="14" r:id="rId2"/>
  </sheets>
  <definedNames>
    <definedName name="solver_adj" localSheetId="1" hidden="1">'Базовые цены 2000'!#REF!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'Базовые цены 2000'!#REF!</definedName>
    <definedName name="solver_typ" localSheetId="1" hidden="1">3</definedName>
    <definedName name="solver_val" localSheetId="1" hidden="1">0</definedName>
    <definedName name="solver_ver" localSheetId="1" hidden="1">3</definedName>
  </definedNames>
  <calcPr calcId="162913"/>
</workbook>
</file>

<file path=xl/calcChain.xml><?xml version="1.0" encoding="utf-8"?>
<calcChain xmlns="http://schemas.openxmlformats.org/spreadsheetml/2006/main">
  <c r="I28" i="18" l="1"/>
  <c r="J27" i="18"/>
  <c r="J26" i="18"/>
  <c r="J25" i="18"/>
  <c r="J24" i="18"/>
  <c r="J23" i="18"/>
  <c r="E23" i="18"/>
  <c r="J22" i="18"/>
  <c r="E22" i="18"/>
  <c r="H17" i="18"/>
  <c r="K14" i="18"/>
  <c r="J14" i="18"/>
  <c r="I14" i="18"/>
  <c r="H14" i="18"/>
  <c r="K11" i="18"/>
  <c r="J11" i="18"/>
  <c r="I11" i="18"/>
  <c r="H11" i="18"/>
  <c r="K9" i="18"/>
  <c r="J9" i="18"/>
  <c r="I9" i="18"/>
  <c r="H9" i="18"/>
  <c r="K6" i="18"/>
  <c r="J6" i="18"/>
  <c r="I6" i="18"/>
  <c r="H6" i="18"/>
  <c r="K4" i="18"/>
  <c r="J4" i="18"/>
  <c r="I4" i="18"/>
  <c r="H4" i="18"/>
  <c r="F23" i="18" l="1"/>
  <c r="F22" i="18" l="1"/>
</calcChain>
</file>

<file path=xl/sharedStrings.xml><?xml version="1.0" encoding="utf-8"?>
<sst xmlns="http://schemas.openxmlformats.org/spreadsheetml/2006/main" count="149" uniqueCount="70">
  <si>
    <t>Предоставление корректирующей информации</t>
  </si>
  <si>
    <t>Предоставление измерительной информации, 1 час</t>
  </si>
  <si>
    <t>Вычисление координат по результатам наблюдений пользователя</t>
  </si>
  <si>
    <t>Точек</t>
  </si>
  <si>
    <t>Файлов</t>
  </si>
  <si>
    <t>&gt;15</t>
  </si>
  <si>
    <t>Базовые расценки СНГО Москвы в уровне цен 2000 года</t>
  </si>
  <si>
    <t>Перевычисление координат МСК Москвы &lt;--&gt; МСК-50</t>
  </si>
  <si>
    <t>1 комплект оборудования</t>
  </si>
  <si>
    <t>Комплект</t>
  </si>
  <si>
    <t>Цена, руб</t>
  </si>
  <si>
    <t>минута</t>
  </si>
  <si>
    <t>Цена, руб.</t>
  </si>
  <si>
    <t>час</t>
  </si>
  <si>
    <t>Ст-ть подключения</t>
  </si>
  <si>
    <t>Год без забот</t>
  </si>
  <si>
    <t>Дискретность 5 сек, стоимость 1 файла</t>
  </si>
  <si>
    <t>до 4</t>
  </si>
  <si>
    <t xml:space="preserve">5 - 9 </t>
  </si>
  <si>
    <t>10 -15</t>
  </si>
  <si>
    <t>Дискретность 1 сек, стоимость 1 файла</t>
  </si>
  <si>
    <t>Плановые координаты и высота, 1 точка</t>
  </si>
  <si>
    <t>5 -9</t>
  </si>
  <si>
    <t>Плановые координаты, 1 точка</t>
  </si>
  <si>
    <t>до 10</t>
  </si>
  <si>
    <t>11-50</t>
  </si>
  <si>
    <t>51-100</t>
  </si>
  <si>
    <t>&gt;100</t>
  </si>
  <si>
    <t>Настройка оборудования пользователей для работы в режиме RTK</t>
  </si>
  <si>
    <t>Тариф</t>
  </si>
  <si>
    <t>Единица измерения информации</t>
  </si>
  <si>
    <t>Стоимость подключения</t>
  </si>
  <si>
    <r>
      <t xml:space="preserve">Поминутный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</si>
  <si>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Почасовой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</si>
  <si>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День без забот </t>
    </r>
    <r>
      <rPr>
        <vertAlign val="superscript"/>
        <sz val="12"/>
        <rFont val="Times New Roman"/>
        <family val="1"/>
        <charset val="204"/>
      </rPr>
      <t>1)</t>
    </r>
  </si>
  <si>
    <t>1 месяц</t>
  </si>
  <si>
    <t>3 месяца</t>
  </si>
  <si>
    <t>---</t>
  </si>
  <si>
    <t>2)</t>
  </si>
  <si>
    <t>3)</t>
  </si>
  <si>
    <t>5 - 9</t>
  </si>
  <si>
    <t>10 - 15</t>
  </si>
  <si>
    <t xml:space="preserve">Перевычисление координат МСК Москвы &lt;--&gt; МСК-50 </t>
  </si>
  <si>
    <t>Год</t>
  </si>
  <si>
    <t>Коэффициенты пересчета базовой стоимости в ценах 2000 г. в текущий уровень цен</t>
  </si>
  <si>
    <t>I квартал</t>
  </si>
  <si>
    <t>II квартал</t>
  </si>
  <si>
    <t>III квартал</t>
  </si>
  <si>
    <t>IV квартал</t>
  </si>
  <si>
    <t>Значения коэффициентов пересчета</t>
  </si>
  <si>
    <t>6)</t>
  </si>
  <si>
    <r>
      <t xml:space="preserve">сутки </t>
    </r>
    <r>
      <rPr>
        <vertAlign val="superscript"/>
        <sz val="12"/>
        <rFont val="Times New Roman"/>
        <family val="1"/>
        <charset val="204"/>
      </rPr>
      <t>4)</t>
    </r>
  </si>
  <si>
    <r>
      <t xml:space="preserve">30 ДБЗ </t>
    </r>
    <r>
      <rPr>
        <vertAlign val="superscript"/>
        <sz val="12"/>
        <rFont val="Times New Roman"/>
        <family val="1"/>
        <charset val="204"/>
      </rPr>
      <t>5)</t>
    </r>
  </si>
  <si>
    <r>
      <t xml:space="preserve">90 ДБЗ </t>
    </r>
    <r>
      <rPr>
        <vertAlign val="superscript"/>
        <sz val="12"/>
        <rFont val="Times New Roman"/>
        <family val="1"/>
        <charset val="204"/>
      </rPr>
      <t>5)</t>
    </r>
  </si>
  <si>
    <t>1. Смена тарифа возможна с первого числа месяца, следующего за текущим. Заявки на смену тарифа принимаются не позднее, чем за 5 рабочих дней до окончания текущего месяца;</t>
  </si>
  <si>
    <t>2. Сумма списывается при первом подключении в течение суток и включает в себя минимальный объём (10 мин.);</t>
  </si>
  <si>
    <t>3. Сумма списывается при первом подключении в течение суток и включает в себя минимальный объём (0,5 час.);</t>
  </si>
  <si>
    <t>4. Считается кол-во суток, в которые происходило подключение одной учётной записи к серверу СНГО Москвы. Не зависит от объема полученной корректирующей информации;</t>
  </si>
  <si>
    <t>6. Цена включает в себя возможность получения неограниченного объёма корректирующей информации, полученной по одной учётной записи, в период с даты заключения договора до окончания календарного года.</t>
  </si>
  <si>
    <t>Примечания:</t>
  </si>
  <si>
    <t>2. Объём корректирующей информации при тарификации определяется за отчётный период, который устанавливается в договоре между Оператором СНГО Москвы и Пользователем. Расчет стоимости услуг по предоставлению корректирующей информации производится в соответствии с Порядком применения тарифов на предоставление корректирующей информации СНГО Москвы</t>
  </si>
  <si>
    <t>3. Расчет стоимости услуг по предоставлению измерительной информации производится по формуле (N*P*K)+НДС, где N – кол-во часовых файлов измерительной информации за отчетный период по договору, P – стоимость одного файла (зависит от N), K – коэффициент пересчета.</t>
  </si>
  <si>
    <t>4. Объём работ при вычислении координат и при перевычислении из одной системы координат в другую, определяется по каждой заявке пользователя.</t>
  </si>
  <si>
    <t xml:space="preserve">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 Комитетом города Москвы по ценовой политике в строительстве и государственной экспертизе проектов
</t>
  </si>
  <si>
    <r>
      <t xml:space="preserve">180 ДБЗ </t>
    </r>
    <r>
      <rPr>
        <vertAlign val="superscript"/>
        <sz val="12"/>
        <rFont val="Times New Roman"/>
        <family val="1"/>
        <charset val="204"/>
      </rPr>
      <t>5)</t>
    </r>
  </si>
  <si>
    <t>6 месяцев</t>
  </si>
  <si>
    <r>
      <t>5. Цена включает в себя возможность получения неограниченного объёма корректирующей информации, предоставляемой по одной учётной записи  в период с даты заключения договора/подписания Приложения №1 до окончания срока действия тарифа. Подключение возможно только с 1-го числа месяца. После завершения срока действия пакета, условия тарифа автоматически продлеваются на следующий срок действия тарифного плана. Если, в результате продления дата завершения тарифов «90 ДБЗ» и «180 ДБЗ» приходится на следующий календарный год,</t>
    </r>
    <r>
      <rPr>
        <u/>
        <sz val="10"/>
        <rFont val="Arial Cyr"/>
        <charset val="204"/>
      </rPr>
      <t xml:space="preserve"> автоматически включается тариф «30 ДБЗ»</t>
    </r>
    <r>
      <rPr>
        <sz val="10"/>
        <rFont val="Arial Cyr"/>
        <charset val="204"/>
      </rPr>
      <t>; До завершения срока действия пакета смена тарифного плана невозможна!;</t>
    </r>
  </si>
  <si>
    <t>Настройка ГНСС оборудования для работы в режиме RTK</t>
  </si>
  <si>
    <t>Комплексные расценки СНГО Москвы на 1 квартал 2025 (с учётом НДС 20%)</t>
  </si>
  <si>
    <t>Коэффициенты пересчета (инфляционного изменения) базовой стоимости работ градостроительного проектирования, проектных и других видов работ (услуг), применяемые при составлении сметной документации и расчетах за выполненные работы, осуществляемые с привлечением средств бюджета города Москвы, установлены приказом Москомэкспертизы от 26 декабря 2024г. N МКЭ-ОД/24-185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</si>
</sst>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₽&quot;_-;\-* #,##0\ &quot;₽&quot;_-;_-* &quot;-&quot;\ &quot;₽&quot;_-;_-@_-"/>
    <numFmt numFmtId="164" formatCode="0.000"/>
    <numFmt numFmtId="165" formatCode="0.0"/>
    <numFmt numFmtId="166" formatCode="0.0%"/>
  </numFmts>
  <fonts count="1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</font>
    <font>
      <vertAlign val="superscript"/>
      <sz val="12"/>
      <name val="Times New Roman"/>
      <family val="1"/>
      <charset val="204"/>
    </font>
    <font>
      <sz val="16"/>
      <name val="Arial Cyr"/>
      <charset val="204"/>
    </font>
    <font>
      <sz val="8"/>
      <name val="Times New Roman"/>
      <family val="1"/>
      <charset val="204"/>
    </font>
    <font>
      <b/>
      <sz val="12"/>
      <color rgb="FF638DB7"/>
      <name val="Times New Roman"/>
      <family val="1"/>
      <charset val="204"/>
    </font>
    <font>
      <b/>
      <sz val="16"/>
      <color rgb="FF638DB7"/>
      <name val="Times New Roman"/>
      <family val="1"/>
      <charset val="204"/>
    </font>
    <font>
      <u/>
      <sz val="10"/>
      <name val="Arial Cyr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/>
    <xf numFmtId="0" fontId="0" fillId="0" borderId="3" xfId="0" applyBorder="1"/>
    <xf numFmtId="1" fontId="0" fillId="0" borderId="6" xfId="0" applyNumberFormat="1" applyBorder="1" applyAlignment="1">
      <alignment horizontal="right" vertical="center" wrapText="1"/>
    </xf>
    <xf numFmtId="0" fontId="0" fillId="0" borderId="7" xfId="0" applyBorder="1"/>
    <xf numFmtId="3" fontId="0" fillId="0" borderId="5" xfId="0" applyNumberForma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3" fillId="0" borderId="1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3" fontId="0" fillId="0" borderId="0" xfId="0" applyNumberFormat="1"/>
    <xf numFmtId="166" fontId="0" fillId="0" borderId="0" xfId="2" applyNumberFormat="1" applyFont="1" applyAlignment="1">
      <alignment vertical="center"/>
    </xf>
    <xf numFmtId="42" fontId="0" fillId="0" borderId="0" xfId="2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10" fontId="2" fillId="0" borderId="0" xfId="0" applyNumberFormat="1" applyFont="1"/>
    <xf numFmtId="10" fontId="1" fillId="0" borderId="0" xfId="0" applyNumberFormat="1" applyFont="1" applyBorder="1" applyAlignment="1">
      <alignment vertical="center" wrapText="1"/>
    </xf>
    <xf numFmtId="3" fontId="2" fillId="0" borderId="0" xfId="0" applyNumberFormat="1" applyFont="1"/>
    <xf numFmtId="42" fontId="0" fillId="0" borderId="0" xfId="0" applyNumberFormat="1"/>
    <xf numFmtId="165" fontId="0" fillId="0" borderId="0" xfId="0" applyNumberFormat="1" applyBorder="1" applyAlignment="1">
      <alignment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9" fillId="0" borderId="38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0" fontId="1" fillId="0" borderId="38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1" fontId="3" fillId="0" borderId="3" xfId="0" applyNumberFormat="1" applyFont="1" applyBorder="1" applyAlignment="1">
      <alignment horizontal="right" vertical="center" wrapText="1"/>
    </xf>
    <xf numFmtId="1" fontId="3" fillId="0" borderId="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3" xfId="0" applyBorder="1" applyAlignment="1"/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3" fillId="0" borderId="0" xfId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0" fillId="0" borderId="37" xfId="0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3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right" vertical="center" wrapText="1"/>
    </xf>
    <xf numFmtId="1" fontId="3" fillId="0" borderId="36" xfId="0" applyNumberFormat="1" applyFont="1" applyBorder="1" applyAlignment="1">
      <alignment horizontal="right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1" fillId="0" borderId="3" xfId="0" quotePrefix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3" fillId="0" borderId="16" xfId="0" applyFont="1" applyBorder="1" applyAlignment="1"/>
    <xf numFmtId="0" fontId="3" fillId="0" borderId="18" xfId="0" applyFont="1" applyBorder="1" applyAlignment="1"/>
    <xf numFmtId="0" fontId="0" fillId="0" borderId="17" xfId="0" applyBorder="1" applyAlignment="1"/>
    <xf numFmtId="49" fontId="1" fillId="0" borderId="2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N24" sqref="N24"/>
    </sheetView>
  </sheetViews>
  <sheetFormatPr defaultRowHeight="12.75" x14ac:dyDescent="0.2"/>
  <cols>
    <col min="1" max="1" width="14.28515625" customWidth="1"/>
    <col min="2" max="2" width="17.140625" customWidth="1"/>
    <col min="3" max="3" width="21.42578125" customWidth="1"/>
    <col min="4" max="4" width="27.42578125" customWidth="1"/>
    <col min="6" max="6" width="12" customWidth="1"/>
    <col min="7" max="7" width="3.140625" customWidth="1"/>
    <col min="10" max="10" width="8.42578125" bestFit="1" customWidth="1"/>
    <col min="11" max="11" width="8" customWidth="1"/>
    <col min="12" max="12" width="11.7109375" customWidth="1"/>
    <col min="14" max="14" width="11" bestFit="1" customWidth="1"/>
  </cols>
  <sheetData>
    <row r="1" spans="2:11" ht="20.25" x14ac:dyDescent="0.2">
      <c r="B1" s="82" t="s">
        <v>68</v>
      </c>
      <c r="C1" s="83"/>
      <c r="D1" s="83"/>
      <c r="E1" s="83"/>
      <c r="F1" s="83"/>
      <c r="G1" s="83"/>
      <c r="H1" s="83"/>
      <c r="I1" s="84"/>
      <c r="J1" s="84"/>
      <c r="K1" s="84"/>
    </row>
    <row r="2" spans="2:11" ht="15.75" x14ac:dyDescent="0.2">
      <c r="B2" s="85" t="s">
        <v>1</v>
      </c>
      <c r="C2" s="86"/>
      <c r="D2" s="86"/>
      <c r="E2" s="86"/>
      <c r="F2" s="86"/>
      <c r="G2" s="86"/>
      <c r="H2" s="86"/>
      <c r="I2" s="86"/>
      <c r="J2" s="86"/>
      <c r="K2" s="87"/>
    </row>
    <row r="3" spans="2:11" ht="15.75" x14ac:dyDescent="0.2">
      <c r="B3" s="77" t="s">
        <v>16</v>
      </c>
      <c r="C3" s="78"/>
      <c r="D3" s="88"/>
      <c r="E3" s="79" t="s">
        <v>4</v>
      </c>
      <c r="F3" s="80"/>
      <c r="G3" s="81"/>
      <c r="H3" s="9" t="s">
        <v>17</v>
      </c>
      <c r="I3" s="9" t="s">
        <v>18</v>
      </c>
      <c r="J3" s="9" t="s">
        <v>19</v>
      </c>
      <c r="K3" s="24" t="s">
        <v>5</v>
      </c>
    </row>
    <row r="4" spans="2:11" ht="15.75" x14ac:dyDescent="0.2">
      <c r="B4" s="89"/>
      <c r="C4" s="90"/>
      <c r="D4" s="91"/>
      <c r="E4" s="92" t="s">
        <v>12</v>
      </c>
      <c r="F4" s="78"/>
      <c r="G4" s="88"/>
      <c r="H4" s="4">
        <f>'Базовые цены 2000'!D4*'Базовые цены 2000'!$C$33*1.2</f>
        <v>474.51959999999997</v>
      </c>
      <c r="I4" s="4">
        <f>'Базовые цены 2000'!E4*'Базовые цены 2000'!$C$33*1.2</f>
        <v>429.75360000000006</v>
      </c>
      <c r="J4" s="4">
        <f>'Базовые цены 2000'!F4*'Базовые цены 2000'!$C$33*1.2</f>
        <v>376.03440000000001</v>
      </c>
      <c r="K4" s="4">
        <f>'Базовые цены 2000'!H4*'Базовые цены 2000'!$C$33*1.2</f>
        <v>331.26839999999999</v>
      </c>
    </row>
    <row r="5" spans="2:11" ht="15.75" x14ac:dyDescent="0.2">
      <c r="B5" s="77" t="s">
        <v>20</v>
      </c>
      <c r="C5" s="78"/>
      <c r="D5" s="88"/>
      <c r="E5" s="79" t="s">
        <v>4</v>
      </c>
      <c r="F5" s="80"/>
      <c r="G5" s="81"/>
      <c r="H5" s="9" t="s">
        <v>17</v>
      </c>
      <c r="I5" s="9" t="s">
        <v>18</v>
      </c>
      <c r="J5" s="9" t="s">
        <v>19</v>
      </c>
      <c r="K5" s="24" t="s">
        <v>5</v>
      </c>
    </row>
    <row r="6" spans="2:11" ht="15.75" x14ac:dyDescent="0.2">
      <c r="B6" s="89"/>
      <c r="C6" s="90"/>
      <c r="D6" s="91"/>
      <c r="E6" s="92" t="s">
        <v>12</v>
      </c>
      <c r="F6" s="78"/>
      <c r="G6" s="88"/>
      <c r="H6" s="4">
        <f>'Базовые цены 2000'!D6*'Базовые цены 2000'!$C$33*1.2</f>
        <v>716.25599999999997</v>
      </c>
      <c r="I6" s="4">
        <f>'Базовые цены 2000'!E6*'Базовые цены 2000'!$C$33*1.2</f>
        <v>644.63040000000001</v>
      </c>
      <c r="J6" s="4">
        <f>'Базовые цены 2000'!F6*'Базовые цены 2000'!$C$33*1.2</f>
        <v>573.00480000000005</v>
      </c>
      <c r="K6" s="4">
        <f>'Базовые цены 2000'!H6*'Базовые цены 2000'!$C$33*1.2</f>
        <v>501.37920000000003</v>
      </c>
    </row>
    <row r="7" spans="2:11" ht="15.75" x14ac:dyDescent="0.2">
      <c r="B7" s="93" t="s">
        <v>2</v>
      </c>
      <c r="C7" s="94"/>
      <c r="D7" s="94"/>
      <c r="E7" s="94"/>
      <c r="F7" s="94"/>
      <c r="G7" s="94"/>
      <c r="H7" s="94"/>
      <c r="I7" s="94"/>
      <c r="J7" s="94"/>
      <c r="K7" s="95"/>
    </row>
    <row r="8" spans="2:11" ht="15.75" x14ac:dyDescent="0.2">
      <c r="B8" s="77" t="s">
        <v>21</v>
      </c>
      <c r="C8" s="78"/>
      <c r="D8" s="78"/>
      <c r="E8" s="79" t="s">
        <v>3</v>
      </c>
      <c r="F8" s="80"/>
      <c r="G8" s="81"/>
      <c r="H8" s="9" t="s">
        <v>17</v>
      </c>
      <c r="I8" s="9" t="s">
        <v>18</v>
      </c>
      <c r="J8" s="9" t="s">
        <v>19</v>
      </c>
      <c r="K8" s="24" t="s">
        <v>5</v>
      </c>
    </row>
    <row r="9" spans="2:11" ht="15.75" x14ac:dyDescent="0.2">
      <c r="B9" s="77"/>
      <c r="C9" s="78"/>
      <c r="D9" s="78"/>
      <c r="E9" s="92" t="s">
        <v>12</v>
      </c>
      <c r="F9" s="78"/>
      <c r="G9" s="88"/>
      <c r="H9" s="4">
        <f>'Базовые цены 2000'!D9*'Базовые цены 2000'!$C$33*1.2</f>
        <v>2865.0239999999999</v>
      </c>
      <c r="I9" s="4">
        <f>'Базовые цены 2000'!E9*'Базовые цены 2000'!$C$33*1.2</f>
        <v>2685.96</v>
      </c>
      <c r="J9" s="4">
        <f>'Базовые цены 2000'!F9*'Базовые цены 2000'!$C$33*1.2</f>
        <v>2417.364</v>
      </c>
      <c r="K9" s="4">
        <f>'Базовые цены 2000'!H9*'Базовые цены 2000'!$C$33*1.2</f>
        <v>2148.768</v>
      </c>
    </row>
    <row r="10" spans="2:11" ht="15.75" x14ac:dyDescent="0.2">
      <c r="B10" s="77" t="s">
        <v>23</v>
      </c>
      <c r="C10" s="78"/>
      <c r="D10" s="78"/>
      <c r="E10" s="79" t="s">
        <v>3</v>
      </c>
      <c r="F10" s="80"/>
      <c r="G10" s="81"/>
      <c r="H10" s="8" t="s">
        <v>17</v>
      </c>
      <c r="I10" s="8" t="s">
        <v>22</v>
      </c>
      <c r="J10" s="8" t="s">
        <v>19</v>
      </c>
      <c r="K10" s="8" t="s">
        <v>5</v>
      </c>
    </row>
    <row r="11" spans="2:11" ht="15.75" x14ac:dyDescent="0.2">
      <c r="B11" s="77"/>
      <c r="C11" s="78"/>
      <c r="D11" s="78"/>
      <c r="E11" s="92" t="s">
        <v>12</v>
      </c>
      <c r="F11" s="78"/>
      <c r="G11" s="88"/>
      <c r="H11" s="4">
        <f>'Базовые цены 2000'!D11*'Базовые цены 2000'!$C$33*1.2</f>
        <v>2417.364</v>
      </c>
      <c r="I11" s="4">
        <f>'Базовые цены 2000'!E11*'Базовые цены 2000'!$C$33*1.2</f>
        <v>2327.9215319999998</v>
      </c>
      <c r="J11" s="4">
        <f>'Базовые цены 2000'!F11*'Базовые цены 2000'!$C$33*1.2</f>
        <v>2059.5941279999997</v>
      </c>
      <c r="K11" s="4">
        <f>'Базовые цены 2000'!H11*'Базовые цены 2000'!$C$33*1.2</f>
        <v>1788.8493600000002</v>
      </c>
    </row>
    <row r="12" spans="2:11" ht="15.75" x14ac:dyDescent="0.2">
      <c r="B12" s="93" t="s">
        <v>7</v>
      </c>
      <c r="C12" s="94"/>
      <c r="D12" s="94"/>
      <c r="E12" s="94"/>
      <c r="F12" s="94"/>
      <c r="G12" s="94"/>
      <c r="H12" s="94"/>
      <c r="I12" s="98"/>
      <c r="J12" s="98"/>
      <c r="K12" s="99"/>
    </row>
    <row r="13" spans="2:11" ht="15.75" x14ac:dyDescent="0.2">
      <c r="B13" s="77" t="s">
        <v>23</v>
      </c>
      <c r="C13" s="78"/>
      <c r="D13" s="78"/>
      <c r="E13" s="79" t="s">
        <v>3</v>
      </c>
      <c r="F13" s="80"/>
      <c r="G13" s="81"/>
      <c r="H13" s="13" t="s">
        <v>24</v>
      </c>
      <c r="I13" s="8" t="s">
        <v>25</v>
      </c>
      <c r="J13" s="8" t="s">
        <v>26</v>
      </c>
      <c r="K13" s="8" t="s">
        <v>27</v>
      </c>
    </row>
    <row r="14" spans="2:11" ht="15.75" x14ac:dyDescent="0.2">
      <c r="B14" s="25"/>
      <c r="C14" s="26"/>
      <c r="D14" s="26"/>
      <c r="E14" s="100" t="s">
        <v>12</v>
      </c>
      <c r="F14" s="101"/>
      <c r="G14" s="102"/>
      <c r="H14" s="4">
        <f>'Базовые цены 2000'!D14*'Базовые цены 2000'!$C$33*1.2</f>
        <v>465.56640000000004</v>
      </c>
      <c r="I14" s="4">
        <f>'Базовые цены 2000'!E14*'Базовые цены 2000'!$C$33*1.2</f>
        <v>241.7364</v>
      </c>
      <c r="J14" s="4">
        <f>'Базовые цены 2000'!F14*'Базовые цены 2000'!$C$33*1.2</f>
        <v>188.0172</v>
      </c>
      <c r="K14" s="4">
        <f>'Базовые цены 2000'!H14*'Базовые цены 2000'!$C$33*1.2</f>
        <v>143.25120000000001</v>
      </c>
    </row>
    <row r="15" spans="2:11" ht="15.75" x14ac:dyDescent="0.2">
      <c r="B15" s="103" t="s">
        <v>67</v>
      </c>
      <c r="C15" s="104"/>
      <c r="D15" s="104"/>
      <c r="E15" s="104"/>
      <c r="F15" s="104"/>
      <c r="G15" s="104"/>
      <c r="H15" s="104"/>
      <c r="I15" s="10"/>
      <c r="J15" s="10"/>
      <c r="K15" s="10"/>
    </row>
    <row r="16" spans="2:11" ht="15.75" x14ac:dyDescent="0.2">
      <c r="B16" s="96" t="s">
        <v>8</v>
      </c>
      <c r="C16" s="96"/>
      <c r="D16" s="96"/>
      <c r="E16" s="97" t="s">
        <v>9</v>
      </c>
      <c r="F16" s="97"/>
      <c r="G16" s="97"/>
      <c r="H16" s="44">
        <v>1</v>
      </c>
      <c r="I16" s="12"/>
      <c r="J16" s="12"/>
      <c r="K16" s="12"/>
    </row>
    <row r="17" spans="1:15" ht="15.75" x14ac:dyDescent="0.2">
      <c r="B17" s="89"/>
      <c r="C17" s="90"/>
      <c r="D17" s="91"/>
      <c r="E17" s="96" t="s">
        <v>12</v>
      </c>
      <c r="F17" s="96"/>
      <c r="G17" s="96"/>
      <c r="H17" s="4">
        <f>'Базовые цены 2000'!D17*'Базовые цены 2000'!$C$33*1.2</f>
        <v>5727.2221462500011</v>
      </c>
      <c r="I17" s="12"/>
      <c r="J17" s="12"/>
      <c r="K17" s="12"/>
    </row>
    <row r="18" spans="1:15" ht="15.75" x14ac:dyDescent="0.2">
      <c r="A18" s="1"/>
      <c r="B18" s="12"/>
      <c r="C18" s="12"/>
      <c r="D18" s="12"/>
      <c r="E18" s="7"/>
      <c r="F18" s="7"/>
      <c r="G18" s="7"/>
      <c r="H18" s="41"/>
      <c r="I18" s="12"/>
      <c r="J18" s="12"/>
      <c r="K18" s="12"/>
    </row>
    <row r="19" spans="1:15" ht="15.75" x14ac:dyDescent="0.2">
      <c r="A19" s="1"/>
      <c r="B19" s="12"/>
      <c r="C19" s="12"/>
      <c r="D19" s="12"/>
      <c r="E19" s="7"/>
      <c r="F19" s="7"/>
      <c r="G19" s="7"/>
      <c r="H19" s="41"/>
      <c r="I19" s="12"/>
      <c r="J19" s="12"/>
      <c r="K19" s="12"/>
    </row>
    <row r="20" spans="1:15" ht="15.75" x14ac:dyDescent="0.2">
      <c r="B20" s="105" t="s">
        <v>0</v>
      </c>
      <c r="C20" s="106"/>
      <c r="D20" s="106"/>
      <c r="E20" s="106"/>
      <c r="F20" s="106"/>
      <c r="G20" s="106"/>
      <c r="H20" s="106"/>
      <c r="I20" s="106"/>
      <c r="J20" s="106"/>
      <c r="K20" s="10"/>
    </row>
    <row r="21" spans="1:15" ht="42" customHeight="1" x14ac:dyDescent="0.2">
      <c r="B21" s="11" t="s">
        <v>29</v>
      </c>
      <c r="C21" s="107" t="s">
        <v>30</v>
      </c>
      <c r="D21" s="108"/>
      <c r="E21" s="107" t="s">
        <v>31</v>
      </c>
      <c r="F21" s="109"/>
      <c r="G21" s="109"/>
      <c r="H21" s="105" t="s">
        <v>12</v>
      </c>
      <c r="I21" s="106"/>
      <c r="J21" s="110"/>
      <c r="K21" s="10"/>
    </row>
    <row r="22" spans="1:15" ht="18.75" x14ac:dyDescent="0.25">
      <c r="B22" s="43" t="s">
        <v>32</v>
      </c>
      <c r="C22" s="96" t="s">
        <v>11</v>
      </c>
      <c r="D22" s="111"/>
      <c r="E22" s="112">
        <f>'Базовые цены 2000'!E20*'Базовые цены 2000'!$C$33*1.2</f>
        <v>626.72399999999993</v>
      </c>
      <c r="F22" s="113" t="e">
        <f>'Базовые цены 2000'!#REF!*'Базовые цены 2000'!#REF!</f>
        <v>#REF!</v>
      </c>
      <c r="G22" s="15" t="s">
        <v>38</v>
      </c>
      <c r="H22" s="18"/>
      <c r="I22" s="17"/>
      <c r="J22" s="20">
        <f>'Базовые цены 2000'!H20*'Базовые цены 2000'!$C$33*1.2</f>
        <v>62.672400000000003</v>
      </c>
      <c r="K22" s="7"/>
    </row>
    <row r="23" spans="1:15" ht="18.75" x14ac:dyDescent="0.25">
      <c r="B23" s="43" t="s">
        <v>33</v>
      </c>
      <c r="C23" s="96" t="s">
        <v>13</v>
      </c>
      <c r="D23" s="111"/>
      <c r="E23" s="112">
        <f>'Базовые цены 2000'!E21*'Базовые цены 2000'!$C$33*1.2</f>
        <v>1253.4479999999999</v>
      </c>
      <c r="F23" s="113" t="e">
        <f>'Базовые цены 2000'!#REF!*'Базовые цены 2000'!#REF!</f>
        <v>#REF!</v>
      </c>
      <c r="G23" s="15" t="s">
        <v>39</v>
      </c>
      <c r="H23" s="16"/>
      <c r="I23" s="19"/>
      <c r="J23" s="20">
        <f>'Базовые цены 2000'!H21*'Базовые цены 2000'!$C$33*1.2</f>
        <v>2506.8959999999997</v>
      </c>
      <c r="K23" s="7"/>
    </row>
    <row r="24" spans="1:15" ht="34.5" x14ac:dyDescent="0.2">
      <c r="B24" s="42" t="s">
        <v>34</v>
      </c>
      <c r="C24" s="114" t="s">
        <v>51</v>
      </c>
      <c r="D24" s="115"/>
      <c r="E24" s="116"/>
      <c r="F24" s="117"/>
      <c r="G24" s="118"/>
      <c r="H24" s="16"/>
      <c r="I24" s="19"/>
      <c r="J24" s="20">
        <f>'Базовые цены 2000'!H22*'Базовые цены 2000'!$C$33*1.2</f>
        <v>6983.4960000000001</v>
      </c>
      <c r="K24" s="7"/>
    </row>
    <row r="25" spans="1:15" ht="18.75" x14ac:dyDescent="0.2">
      <c r="B25" s="43" t="s">
        <v>52</v>
      </c>
      <c r="C25" s="96" t="s">
        <v>35</v>
      </c>
      <c r="D25" s="111"/>
      <c r="E25" s="119"/>
      <c r="F25" s="111"/>
      <c r="G25" s="120"/>
      <c r="H25" s="16"/>
      <c r="I25" s="19"/>
      <c r="J25" s="20">
        <f>'Базовые цены 2000'!H23*'Базовые цены 2000'!$C$33*1.2</f>
        <v>34917.480000000003</v>
      </c>
      <c r="K25" s="53"/>
      <c r="L25" s="51"/>
      <c r="M25" s="52"/>
      <c r="N25" s="41"/>
      <c r="O25" s="55"/>
    </row>
    <row r="26" spans="1:15" ht="18.75" x14ac:dyDescent="0.2">
      <c r="B26" s="43" t="s">
        <v>53</v>
      </c>
      <c r="C26" s="96" t="s">
        <v>36</v>
      </c>
      <c r="D26" s="111"/>
      <c r="E26" s="119"/>
      <c r="F26" s="111"/>
      <c r="G26" s="120"/>
      <c r="H26" s="18"/>
      <c r="I26" s="21"/>
      <c r="J26" s="20">
        <f>'Базовые цены 2000'!H24*'Базовые цены 2000'!$C$33*1.2</f>
        <v>90203.489999999991</v>
      </c>
      <c r="K26" s="54"/>
      <c r="L26" s="51"/>
      <c r="M26" s="52"/>
      <c r="N26" s="41"/>
      <c r="O26" s="55"/>
    </row>
    <row r="27" spans="1:15" ht="18.75" x14ac:dyDescent="0.2">
      <c r="B27" s="47" t="s">
        <v>64</v>
      </c>
      <c r="C27" s="96" t="s">
        <v>65</v>
      </c>
      <c r="D27" s="111"/>
      <c r="E27" s="119"/>
      <c r="F27" s="111"/>
      <c r="G27" s="120"/>
      <c r="H27" s="18"/>
      <c r="I27" s="21"/>
      <c r="J27" s="20">
        <f>'Базовые цены 2000'!H25*'Базовые цены 2000'!$C$33*1.2</f>
        <v>151309.08000000002</v>
      </c>
      <c r="K27" s="54"/>
      <c r="L27" s="51"/>
      <c r="M27" s="50"/>
      <c r="N27" s="41"/>
      <c r="O27" s="49"/>
    </row>
    <row r="28" spans="1:15" ht="18.75" x14ac:dyDescent="0.2">
      <c r="B28" s="43" t="s">
        <v>15</v>
      </c>
      <c r="C28" s="96" t="s">
        <v>37</v>
      </c>
      <c r="D28" s="111"/>
      <c r="E28" s="119"/>
      <c r="F28" s="111"/>
      <c r="G28" s="120"/>
      <c r="H28" s="16"/>
      <c r="I28" s="36">
        <f>'Базовые цены 2000'!H26*'Базовые цены 2000'!$C$33*1.2</f>
        <v>244422.36000000002</v>
      </c>
      <c r="J28" s="14" t="s">
        <v>50</v>
      </c>
      <c r="L28" s="51"/>
      <c r="M28" s="56"/>
    </row>
    <row r="31" spans="1:15" ht="35.25" customHeight="1" x14ac:dyDescent="0.2">
      <c r="B31" s="121" t="s">
        <v>54</v>
      </c>
      <c r="C31" s="122"/>
      <c r="D31" s="122"/>
      <c r="E31" s="122"/>
      <c r="F31" s="122"/>
      <c r="G31" s="122"/>
      <c r="H31" s="122"/>
      <c r="I31" s="122"/>
      <c r="J31" s="122"/>
    </row>
    <row r="32" spans="1:15" x14ac:dyDescent="0.2">
      <c r="B32" s="121" t="s">
        <v>55</v>
      </c>
      <c r="C32" s="122"/>
      <c r="D32" s="122"/>
      <c r="E32" s="122"/>
      <c r="F32" s="122"/>
      <c r="G32" s="122"/>
      <c r="H32" s="122"/>
      <c r="I32" s="122"/>
      <c r="J32" s="122"/>
    </row>
    <row r="33" spans="2:10" ht="19.5" customHeight="1" x14ac:dyDescent="0.2">
      <c r="B33" s="121" t="s">
        <v>56</v>
      </c>
      <c r="C33" s="122"/>
      <c r="D33" s="122"/>
      <c r="E33" s="122"/>
      <c r="F33" s="122"/>
      <c r="G33" s="122"/>
      <c r="H33" s="122"/>
      <c r="I33" s="122"/>
      <c r="J33" s="122"/>
    </row>
    <row r="34" spans="2:10" ht="30" customHeight="1" x14ac:dyDescent="0.2">
      <c r="B34" s="121" t="s">
        <v>57</v>
      </c>
      <c r="C34" s="122"/>
      <c r="D34" s="122"/>
      <c r="E34" s="122"/>
      <c r="F34" s="122"/>
      <c r="G34" s="122"/>
      <c r="H34" s="122"/>
      <c r="I34" s="122"/>
      <c r="J34" s="122"/>
    </row>
    <row r="35" spans="2:10" ht="77.25" customHeight="1" x14ac:dyDescent="0.2">
      <c r="B35" s="121" t="s">
        <v>66</v>
      </c>
      <c r="C35" s="123"/>
      <c r="D35" s="123"/>
      <c r="E35" s="123"/>
      <c r="F35" s="123"/>
      <c r="G35" s="123"/>
      <c r="H35" s="123"/>
      <c r="I35" s="123"/>
      <c r="J35" s="123"/>
    </row>
    <row r="36" spans="2:10" ht="33" customHeight="1" x14ac:dyDescent="0.2">
      <c r="B36" s="121" t="s">
        <v>58</v>
      </c>
      <c r="C36" s="123"/>
      <c r="D36" s="123"/>
      <c r="E36" s="123"/>
      <c r="F36" s="123"/>
      <c r="G36" s="123"/>
      <c r="H36" s="123"/>
      <c r="I36" s="123"/>
      <c r="J36" s="123"/>
    </row>
    <row r="38" spans="2:10" ht="18.75" x14ac:dyDescent="0.2">
      <c r="B38" s="45" t="s">
        <v>59</v>
      </c>
    </row>
    <row r="39" spans="2:10" x14ac:dyDescent="0.2">
      <c r="B39" s="46"/>
    </row>
    <row r="40" spans="2:10" ht="60" customHeight="1" x14ac:dyDescent="0.2">
      <c r="B40" s="124" t="s">
        <v>63</v>
      </c>
      <c r="C40" s="122"/>
      <c r="D40" s="122"/>
      <c r="E40" s="122"/>
      <c r="F40" s="122"/>
      <c r="G40" s="122"/>
      <c r="H40" s="122"/>
      <c r="I40" s="122"/>
      <c r="J40" s="122"/>
    </row>
    <row r="41" spans="2:10" ht="47.25" customHeight="1" x14ac:dyDescent="0.2">
      <c r="B41" s="125" t="s">
        <v>60</v>
      </c>
      <c r="C41" s="125"/>
      <c r="D41" s="125"/>
      <c r="E41" s="125"/>
      <c r="F41" s="125"/>
      <c r="G41" s="125"/>
      <c r="H41" s="125"/>
      <c r="I41" s="125"/>
      <c r="J41" s="125"/>
    </row>
    <row r="42" spans="2:10" ht="44.25" customHeight="1" x14ac:dyDescent="0.2">
      <c r="B42" s="126" t="s">
        <v>61</v>
      </c>
      <c r="C42" s="122"/>
      <c r="D42" s="122"/>
      <c r="E42" s="122"/>
      <c r="F42" s="122"/>
      <c r="G42" s="122"/>
      <c r="H42" s="122"/>
      <c r="I42" s="122"/>
      <c r="J42" s="122"/>
    </row>
    <row r="43" spans="2:10" ht="37.5" customHeight="1" x14ac:dyDescent="0.2">
      <c r="B43" s="125" t="s">
        <v>62</v>
      </c>
      <c r="C43" s="122"/>
      <c r="D43" s="122"/>
      <c r="E43" s="122"/>
      <c r="F43" s="122"/>
      <c r="G43" s="122"/>
      <c r="H43" s="122"/>
      <c r="I43" s="122"/>
      <c r="J43" s="122"/>
    </row>
  </sheetData>
  <mergeCells count="56">
    <mergeCell ref="B36:J36"/>
    <mergeCell ref="B40:J40"/>
    <mergeCell ref="B41:J41"/>
    <mergeCell ref="B42:J42"/>
    <mergeCell ref="B43:J43"/>
    <mergeCell ref="B31:J31"/>
    <mergeCell ref="B32:J32"/>
    <mergeCell ref="B33:J33"/>
    <mergeCell ref="B34:J34"/>
    <mergeCell ref="B35:J35"/>
    <mergeCell ref="C25:D25"/>
    <mergeCell ref="E25:G25"/>
    <mergeCell ref="C26:D26"/>
    <mergeCell ref="E26:G26"/>
    <mergeCell ref="C28:D28"/>
    <mergeCell ref="E28:G28"/>
    <mergeCell ref="C27:D27"/>
    <mergeCell ref="E27:G27"/>
    <mergeCell ref="C22:D22"/>
    <mergeCell ref="E22:F22"/>
    <mergeCell ref="C23:D23"/>
    <mergeCell ref="E23:F23"/>
    <mergeCell ref="C24:D24"/>
    <mergeCell ref="E24:G24"/>
    <mergeCell ref="B17:D17"/>
    <mergeCell ref="E17:G17"/>
    <mergeCell ref="B20:J20"/>
    <mergeCell ref="C21:D21"/>
    <mergeCell ref="E21:G21"/>
    <mergeCell ref="H21:J21"/>
    <mergeCell ref="B16:D16"/>
    <mergeCell ref="E16:G16"/>
    <mergeCell ref="B9:D9"/>
    <mergeCell ref="E9:G9"/>
    <mergeCell ref="B10:D10"/>
    <mergeCell ref="E10:G10"/>
    <mergeCell ref="B11:D11"/>
    <mergeCell ref="E11:G11"/>
    <mergeCell ref="B12:K12"/>
    <mergeCell ref="B13:D13"/>
    <mergeCell ref="E13:G13"/>
    <mergeCell ref="E14:G14"/>
    <mergeCell ref="B15:H15"/>
    <mergeCell ref="B8:D8"/>
    <mergeCell ref="E8:G8"/>
    <mergeCell ref="B1:K1"/>
    <mergeCell ref="B2:K2"/>
    <mergeCell ref="B3:D3"/>
    <mergeCell ref="E3:G3"/>
    <mergeCell ref="B4:D4"/>
    <mergeCell ref="E4:G4"/>
    <mergeCell ref="B5:D5"/>
    <mergeCell ref="E5:G5"/>
    <mergeCell ref="B6:D6"/>
    <mergeCell ref="E6:G6"/>
    <mergeCell ref="B7:K7"/>
  </mergeCells>
  <hyperlinks>
    <hyperlink ref="B40" location="'Базовые цены 2000'!A1" display="1. Для обеспечения учета изменения индекса инфляции используются базовые расценки в ценах 2000 года. Переход к текущим ценам осуществляется с использованием коэффициентов пересчета (инфляционного изменения), утверждаемых Комитетом города Москвы по ценовой"/>
  </hyperlink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C33" sqref="C33"/>
    </sheetView>
  </sheetViews>
  <sheetFormatPr defaultRowHeight="12.75" x14ac:dyDescent="0.2"/>
  <cols>
    <col min="2" max="2" width="59.7109375" customWidth="1"/>
    <col min="3" max="3" width="10.5703125" customWidth="1"/>
    <col min="4" max="4" width="11.85546875" bestFit="1" customWidth="1"/>
    <col min="5" max="5" width="12.42578125" customWidth="1"/>
    <col min="6" max="6" width="11.140625" customWidth="1"/>
    <col min="7" max="7" width="2.42578125" bestFit="1" customWidth="1"/>
    <col min="8" max="8" width="9.7109375" customWidth="1"/>
    <col min="9" max="9" width="3.7109375" customWidth="1"/>
    <col min="11" max="11" width="7.28515625" bestFit="1" customWidth="1"/>
  </cols>
  <sheetData>
    <row r="1" spans="1:9" ht="15.75" customHeight="1" x14ac:dyDescent="0.2">
      <c r="A1" s="1"/>
      <c r="B1" s="131" t="s">
        <v>6</v>
      </c>
      <c r="C1" s="132"/>
      <c r="D1" s="132"/>
      <c r="E1" s="132"/>
      <c r="F1" s="132"/>
      <c r="G1" s="132"/>
      <c r="H1" s="132"/>
      <c r="I1" s="133"/>
    </row>
    <row r="2" spans="1:9" ht="15.75" x14ac:dyDescent="0.2">
      <c r="A2" s="1"/>
      <c r="B2" s="191" t="s">
        <v>1</v>
      </c>
      <c r="C2" s="192"/>
      <c r="D2" s="192"/>
      <c r="E2" s="192"/>
      <c r="F2" s="192"/>
      <c r="G2" s="192"/>
      <c r="H2" s="192"/>
      <c r="I2" s="193"/>
    </row>
    <row r="3" spans="1:9" ht="15.75" x14ac:dyDescent="0.2">
      <c r="A3" s="1"/>
      <c r="B3" s="27" t="s">
        <v>16</v>
      </c>
      <c r="C3" s="27" t="s">
        <v>4</v>
      </c>
      <c r="D3" s="29" t="s">
        <v>17</v>
      </c>
      <c r="E3" s="9" t="s">
        <v>40</v>
      </c>
      <c r="F3" s="183" t="s">
        <v>41</v>
      </c>
      <c r="G3" s="184"/>
      <c r="H3" s="156" t="s">
        <v>5</v>
      </c>
      <c r="I3" s="106"/>
    </row>
    <row r="4" spans="1:9" ht="15.75" customHeight="1" x14ac:dyDescent="0.2">
      <c r="A4" s="1"/>
      <c r="B4" s="22"/>
      <c r="C4" s="5" t="s">
        <v>10</v>
      </c>
      <c r="D4" s="6">
        <v>53</v>
      </c>
      <c r="E4" s="6">
        <v>48</v>
      </c>
      <c r="F4" s="185">
        <v>42</v>
      </c>
      <c r="G4" s="186"/>
      <c r="H4" s="127">
        <v>37</v>
      </c>
      <c r="I4" s="128"/>
    </row>
    <row r="5" spans="1:9" ht="15.75" customHeight="1" x14ac:dyDescent="0.2">
      <c r="A5" s="1"/>
      <c r="B5" s="27" t="s">
        <v>20</v>
      </c>
      <c r="C5" s="27" t="s">
        <v>4</v>
      </c>
      <c r="D5" s="29" t="s">
        <v>17</v>
      </c>
      <c r="E5" s="9" t="s">
        <v>40</v>
      </c>
      <c r="F5" s="187" t="s">
        <v>41</v>
      </c>
      <c r="G5" s="188"/>
      <c r="H5" s="156" t="s">
        <v>5</v>
      </c>
      <c r="I5" s="106"/>
    </row>
    <row r="6" spans="1:9" ht="15.75" customHeight="1" x14ac:dyDescent="0.2">
      <c r="A6" s="1"/>
      <c r="B6" s="2"/>
      <c r="C6" s="5" t="s">
        <v>12</v>
      </c>
      <c r="D6" s="48">
        <v>80</v>
      </c>
      <c r="E6" s="48">
        <v>72</v>
      </c>
      <c r="F6" s="189">
        <v>64</v>
      </c>
      <c r="G6" s="190"/>
      <c r="H6" s="127">
        <v>56</v>
      </c>
      <c r="I6" s="127"/>
    </row>
    <row r="7" spans="1:9" ht="15.75" x14ac:dyDescent="0.2">
      <c r="A7" s="1"/>
      <c r="B7" s="144" t="s">
        <v>2</v>
      </c>
      <c r="C7" s="145"/>
      <c r="D7" s="145"/>
      <c r="E7" s="145"/>
      <c r="F7" s="145"/>
      <c r="G7" s="145"/>
      <c r="H7" s="145"/>
      <c r="I7" s="145"/>
    </row>
    <row r="8" spans="1:9" ht="15.75" customHeight="1" x14ac:dyDescent="0.2">
      <c r="A8" s="1"/>
      <c r="B8" s="70" t="s">
        <v>21</v>
      </c>
      <c r="C8" s="70" t="s">
        <v>3</v>
      </c>
      <c r="D8" s="71" t="s">
        <v>17</v>
      </c>
      <c r="E8" s="72" t="s">
        <v>40</v>
      </c>
      <c r="F8" s="148" t="s">
        <v>41</v>
      </c>
      <c r="G8" s="149"/>
      <c r="H8" s="142" t="s">
        <v>5</v>
      </c>
      <c r="I8" s="143"/>
    </row>
    <row r="9" spans="1:9" ht="15.75" customHeight="1" x14ac:dyDescent="0.2">
      <c r="A9" s="1"/>
      <c r="B9" s="23"/>
      <c r="C9" s="5" t="s">
        <v>10</v>
      </c>
      <c r="D9" s="48">
        <v>320</v>
      </c>
      <c r="E9" s="48">
        <v>300</v>
      </c>
      <c r="F9" s="146">
        <v>270</v>
      </c>
      <c r="G9" s="147"/>
      <c r="H9" s="127">
        <v>240</v>
      </c>
      <c r="I9" s="127"/>
    </row>
    <row r="10" spans="1:9" ht="15.75" customHeight="1" x14ac:dyDescent="0.2">
      <c r="A10" s="1"/>
      <c r="B10" s="27" t="s">
        <v>23</v>
      </c>
      <c r="C10" s="27" t="s">
        <v>3</v>
      </c>
      <c r="D10" s="29" t="s">
        <v>17</v>
      </c>
      <c r="E10" s="9" t="s">
        <v>40</v>
      </c>
      <c r="F10" s="152" t="s">
        <v>41</v>
      </c>
      <c r="G10" s="153"/>
      <c r="H10" s="156" t="s">
        <v>5</v>
      </c>
      <c r="I10" s="106"/>
    </row>
    <row r="11" spans="1:9" ht="15.75" customHeight="1" x14ac:dyDescent="0.2">
      <c r="A11" s="1"/>
      <c r="B11" s="23"/>
      <c r="C11" s="5" t="s">
        <v>12</v>
      </c>
      <c r="D11" s="48">
        <v>270</v>
      </c>
      <c r="E11" s="67">
        <v>260.01</v>
      </c>
      <c r="F11" s="150">
        <v>230.04</v>
      </c>
      <c r="G11" s="151"/>
      <c r="H11" s="157">
        <v>199.8</v>
      </c>
      <c r="I11" s="157"/>
    </row>
    <row r="12" spans="1:9" ht="15.75" x14ac:dyDescent="0.2">
      <c r="A12" s="1"/>
      <c r="B12" s="144" t="s">
        <v>42</v>
      </c>
      <c r="C12" s="145"/>
      <c r="D12" s="145"/>
      <c r="E12" s="145"/>
      <c r="F12" s="145"/>
      <c r="G12" s="145"/>
      <c r="H12" s="145"/>
      <c r="I12" s="145"/>
    </row>
    <row r="13" spans="1:9" ht="15.75" customHeight="1" x14ac:dyDescent="0.2">
      <c r="A13" s="1"/>
      <c r="B13" s="70" t="s">
        <v>23</v>
      </c>
      <c r="C13" s="70" t="s">
        <v>3</v>
      </c>
      <c r="D13" s="71" t="s">
        <v>24</v>
      </c>
      <c r="E13" s="71" t="s">
        <v>25</v>
      </c>
      <c r="F13" s="154" t="s">
        <v>26</v>
      </c>
      <c r="G13" s="155"/>
      <c r="H13" s="142" t="s">
        <v>27</v>
      </c>
      <c r="I13" s="143"/>
    </row>
    <row r="14" spans="1:9" ht="15.75" customHeight="1" x14ac:dyDescent="0.2">
      <c r="A14" s="1"/>
      <c r="B14" s="2"/>
      <c r="C14" s="5" t="s">
        <v>12</v>
      </c>
      <c r="D14" s="68">
        <v>52</v>
      </c>
      <c r="E14" s="69">
        <v>27</v>
      </c>
      <c r="F14" s="160">
        <v>21</v>
      </c>
      <c r="G14" s="161"/>
      <c r="H14" s="158">
        <v>16</v>
      </c>
      <c r="I14" s="159"/>
    </row>
    <row r="15" spans="1:9" ht="15.75" x14ac:dyDescent="0.2">
      <c r="A15" s="1"/>
      <c r="B15" s="144" t="s">
        <v>28</v>
      </c>
      <c r="C15" s="145"/>
      <c r="D15" s="145"/>
      <c r="E15" s="145"/>
      <c r="F15" s="145"/>
      <c r="G15" s="145"/>
      <c r="H15" s="145"/>
      <c r="I15" s="145"/>
    </row>
    <row r="16" spans="1:9" ht="15.75" customHeight="1" x14ac:dyDescent="0.2">
      <c r="A16" s="1"/>
      <c r="B16" s="70" t="s">
        <v>8</v>
      </c>
      <c r="C16" s="70" t="s">
        <v>9</v>
      </c>
      <c r="D16" s="73">
        <v>1</v>
      </c>
      <c r="E16" s="74"/>
      <c r="F16" s="139"/>
      <c r="G16" s="137"/>
      <c r="H16" s="134"/>
      <c r="I16" s="134"/>
    </row>
    <row r="17" spans="1:12" ht="15.75" customHeight="1" x14ac:dyDescent="0.2">
      <c r="A17" s="1"/>
      <c r="B17" s="2"/>
      <c r="C17" s="5" t="s">
        <v>10</v>
      </c>
      <c r="D17" s="68">
        <v>639.68437500000005</v>
      </c>
      <c r="E17" s="3"/>
      <c r="F17" s="140"/>
      <c r="G17" s="141"/>
      <c r="H17" s="110"/>
      <c r="I17" s="110"/>
    </row>
    <row r="18" spans="1:12" ht="20.25" x14ac:dyDescent="0.2">
      <c r="A18" s="1"/>
      <c r="B18" s="131" t="s">
        <v>0</v>
      </c>
      <c r="C18" s="132"/>
      <c r="D18" s="132"/>
      <c r="E18" s="132"/>
      <c r="F18" s="132"/>
      <c r="G18" s="132"/>
      <c r="H18" s="132"/>
      <c r="I18" s="133"/>
    </row>
    <row r="19" spans="1:12" ht="15.75" x14ac:dyDescent="0.2">
      <c r="A19" s="1"/>
      <c r="B19" s="66" t="s">
        <v>29</v>
      </c>
      <c r="C19" s="138" t="s">
        <v>30</v>
      </c>
      <c r="D19" s="137"/>
      <c r="E19" s="135" t="s">
        <v>14</v>
      </c>
      <c r="F19" s="136"/>
      <c r="G19" s="137"/>
      <c r="H19" s="135" t="s">
        <v>12</v>
      </c>
      <c r="I19" s="137"/>
    </row>
    <row r="20" spans="1:12" ht="18.75" x14ac:dyDescent="0.25">
      <c r="A20" s="1"/>
      <c r="B20" s="62" t="s">
        <v>32</v>
      </c>
      <c r="C20" s="163" t="s">
        <v>11</v>
      </c>
      <c r="D20" s="164"/>
      <c r="E20" s="112">
        <v>70</v>
      </c>
      <c r="F20" s="113"/>
      <c r="G20" s="15" t="s">
        <v>38</v>
      </c>
      <c r="H20" s="127">
        <v>7</v>
      </c>
      <c r="I20" s="128"/>
    </row>
    <row r="21" spans="1:12" ht="18.75" x14ac:dyDescent="0.25">
      <c r="A21" s="1"/>
      <c r="B21" s="62" t="s">
        <v>33</v>
      </c>
      <c r="C21" s="167" t="s">
        <v>13</v>
      </c>
      <c r="D21" s="168"/>
      <c r="E21" s="112">
        <v>140</v>
      </c>
      <c r="F21" s="113"/>
      <c r="G21" s="15" t="s">
        <v>39</v>
      </c>
      <c r="H21" s="127">
        <v>280</v>
      </c>
      <c r="I21" s="128"/>
      <c r="K21" s="57"/>
      <c r="L21" s="58"/>
    </row>
    <row r="22" spans="1:12" ht="18.75" x14ac:dyDescent="0.25">
      <c r="B22" s="62" t="s">
        <v>34</v>
      </c>
      <c r="C22" s="114" t="s">
        <v>51</v>
      </c>
      <c r="D22" s="115"/>
      <c r="E22" s="180"/>
      <c r="F22" s="181"/>
      <c r="G22" s="182"/>
      <c r="H22" s="127">
        <v>780</v>
      </c>
      <c r="I22" s="128"/>
    </row>
    <row r="23" spans="1:12" ht="18.75" x14ac:dyDescent="0.25">
      <c r="B23" s="62" t="s">
        <v>52</v>
      </c>
      <c r="C23" s="173" t="s">
        <v>35</v>
      </c>
      <c r="D23" s="174"/>
      <c r="E23" s="168"/>
      <c r="F23" s="177"/>
      <c r="G23" s="178"/>
      <c r="H23" s="127">
        <v>3900</v>
      </c>
      <c r="I23" s="128"/>
    </row>
    <row r="24" spans="1:12" ht="18.75" x14ac:dyDescent="0.25">
      <c r="B24" s="62" t="s">
        <v>53</v>
      </c>
      <c r="C24" s="173" t="s">
        <v>36</v>
      </c>
      <c r="D24" s="174"/>
      <c r="E24" s="168"/>
      <c r="F24" s="177"/>
      <c r="G24" s="178"/>
      <c r="H24" s="127">
        <v>10075</v>
      </c>
      <c r="I24" s="128"/>
    </row>
    <row r="25" spans="1:12" ht="18.75" x14ac:dyDescent="0.25">
      <c r="B25" s="62" t="s">
        <v>64</v>
      </c>
      <c r="C25" s="96" t="s">
        <v>65</v>
      </c>
      <c r="D25" s="111"/>
      <c r="E25" s="168"/>
      <c r="F25" s="177"/>
      <c r="G25" s="178"/>
      <c r="H25" s="129">
        <v>16900</v>
      </c>
      <c r="I25" s="130"/>
    </row>
    <row r="26" spans="1:12" ht="18.75" x14ac:dyDescent="0.25">
      <c r="B26" s="62" t="s">
        <v>15</v>
      </c>
      <c r="C26" s="165" t="s">
        <v>37</v>
      </c>
      <c r="D26" s="166"/>
      <c r="E26" s="168"/>
      <c r="F26" s="177"/>
      <c r="G26" s="179"/>
      <c r="H26" s="65">
        <v>27300</v>
      </c>
      <c r="I26" s="14" t="s">
        <v>50</v>
      </c>
    </row>
    <row r="27" spans="1:12" ht="15.75" customHeight="1" x14ac:dyDescent="0.2"/>
    <row r="28" spans="1:12" ht="15.75" customHeight="1" x14ac:dyDescent="0.2">
      <c r="B28" s="175" t="s">
        <v>49</v>
      </c>
      <c r="C28" s="176"/>
      <c r="D28" s="176"/>
      <c r="E28" s="176"/>
      <c r="F28" s="176"/>
      <c r="G28" s="61"/>
      <c r="H28" s="34"/>
      <c r="I28" s="34"/>
    </row>
    <row r="29" spans="1:12" ht="15.75" customHeight="1" thickBot="1" x14ac:dyDescent="0.25">
      <c r="B29" s="28"/>
    </row>
    <row r="30" spans="1:12" ht="31.5" customHeight="1" x14ac:dyDescent="0.2">
      <c r="B30" s="169" t="s">
        <v>43</v>
      </c>
      <c r="C30" s="171" t="s">
        <v>44</v>
      </c>
      <c r="D30" s="171"/>
      <c r="E30" s="171"/>
      <c r="F30" s="172"/>
      <c r="G30" s="63"/>
    </row>
    <row r="31" spans="1:12" ht="15.75" customHeight="1" x14ac:dyDescent="0.2">
      <c r="B31" s="170"/>
      <c r="C31" s="30" t="s">
        <v>45</v>
      </c>
      <c r="D31" s="30" t="s">
        <v>46</v>
      </c>
      <c r="E31" s="30" t="s">
        <v>47</v>
      </c>
      <c r="F31" s="31" t="s">
        <v>48</v>
      </c>
      <c r="G31" s="63"/>
    </row>
    <row r="32" spans="1:12" ht="15.75" customHeight="1" x14ac:dyDescent="0.2">
      <c r="B32" s="40">
        <v>2024</v>
      </c>
      <c r="C32" s="38">
        <v>5.3979999999999997</v>
      </c>
      <c r="D32" s="38">
        <v>5.476</v>
      </c>
      <c r="E32" s="38">
        <v>5.556</v>
      </c>
      <c r="F32" s="76">
        <v>6.4640000000000004</v>
      </c>
      <c r="G32" s="64"/>
    </row>
    <row r="33" spans="2:7" ht="15.75" customHeight="1" x14ac:dyDescent="0.2">
      <c r="B33" s="40">
        <v>2025</v>
      </c>
      <c r="C33" s="38">
        <v>7.4610000000000003</v>
      </c>
      <c r="D33" s="38">
        <v>6.81</v>
      </c>
      <c r="E33" s="38">
        <v>6.9550000000000001</v>
      </c>
      <c r="F33" s="39">
        <v>7.117</v>
      </c>
      <c r="G33" s="64"/>
    </row>
    <row r="34" spans="2:7" ht="15.75" customHeight="1" thickBot="1" x14ac:dyDescent="0.25">
      <c r="B34" s="32">
        <v>2026</v>
      </c>
      <c r="C34" s="35">
        <v>7.3090000000000002</v>
      </c>
      <c r="D34" s="35">
        <v>7.4320000000000004</v>
      </c>
      <c r="E34" s="37">
        <v>7.5570000000000004</v>
      </c>
      <c r="F34" s="75">
        <v>7.7009999999999996</v>
      </c>
      <c r="G34" s="64"/>
    </row>
    <row r="35" spans="2:7" ht="54" customHeight="1" x14ac:dyDescent="0.2">
      <c r="B35" s="162" t="s">
        <v>69</v>
      </c>
      <c r="C35" s="162"/>
      <c r="D35" s="162"/>
      <c r="E35" s="162"/>
      <c r="F35" s="162"/>
      <c r="G35" s="60"/>
    </row>
    <row r="36" spans="2:7" ht="15.75" customHeight="1" x14ac:dyDescent="0.2">
      <c r="B36" s="33"/>
      <c r="C36" s="33"/>
      <c r="D36" s="33"/>
      <c r="E36" s="33"/>
      <c r="F36" s="33"/>
      <c r="G36" s="59"/>
    </row>
    <row r="37" spans="2:7" ht="15.75" customHeight="1" x14ac:dyDescent="0.2"/>
  </sheetData>
  <mergeCells count="57">
    <mergeCell ref="F3:G3"/>
    <mergeCell ref="F4:G4"/>
    <mergeCell ref="F5:G5"/>
    <mergeCell ref="F6:G6"/>
    <mergeCell ref="B1:I1"/>
    <mergeCell ref="B2:I2"/>
    <mergeCell ref="H6:I6"/>
    <mergeCell ref="H3:I3"/>
    <mergeCell ref="H4:I4"/>
    <mergeCell ref="H5:I5"/>
    <mergeCell ref="B35:F35"/>
    <mergeCell ref="C20:D20"/>
    <mergeCell ref="C26:D26"/>
    <mergeCell ref="C21:D21"/>
    <mergeCell ref="C22:D22"/>
    <mergeCell ref="B30:B31"/>
    <mergeCell ref="C30:F30"/>
    <mergeCell ref="C23:D23"/>
    <mergeCell ref="C24:D24"/>
    <mergeCell ref="B28:F28"/>
    <mergeCell ref="E21:F21"/>
    <mergeCell ref="E23:G23"/>
    <mergeCell ref="E24:G24"/>
    <mergeCell ref="E25:G25"/>
    <mergeCell ref="E26:G26"/>
    <mergeCell ref="E22:G22"/>
    <mergeCell ref="H8:I8"/>
    <mergeCell ref="B7:I7"/>
    <mergeCell ref="B12:I12"/>
    <mergeCell ref="B15:I15"/>
    <mergeCell ref="F9:G9"/>
    <mergeCell ref="F8:G8"/>
    <mergeCell ref="F11:G11"/>
    <mergeCell ref="F10:G10"/>
    <mergeCell ref="F13:G13"/>
    <mergeCell ref="H10:I10"/>
    <mergeCell ref="H13:I13"/>
    <mergeCell ref="H11:I11"/>
    <mergeCell ref="H14:I14"/>
    <mergeCell ref="F14:G14"/>
    <mergeCell ref="H9:I9"/>
    <mergeCell ref="H23:I23"/>
    <mergeCell ref="H24:I24"/>
    <mergeCell ref="H25:I25"/>
    <mergeCell ref="B18:I18"/>
    <mergeCell ref="H16:I16"/>
    <mergeCell ref="H17:I17"/>
    <mergeCell ref="C25:D25"/>
    <mergeCell ref="E19:G19"/>
    <mergeCell ref="C19:D19"/>
    <mergeCell ref="E20:F20"/>
    <mergeCell ref="H19:I19"/>
    <mergeCell ref="H20:I20"/>
    <mergeCell ref="H21:I21"/>
    <mergeCell ref="H22:I22"/>
    <mergeCell ref="F16:G16"/>
    <mergeCell ref="F17:G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Комплексные цены 2025</vt:lpstr>
      <vt:lpstr>Базовые цены 2000</vt:lpstr>
    </vt:vector>
  </TitlesOfParts>
  <Company>mggt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К.В.</dc:creator>
  <cp:lastModifiedBy>Нарышкин Александр Сергеевич</cp:lastModifiedBy>
  <cp:lastPrinted>2020-01-23T13:00:03Z</cp:lastPrinted>
  <dcterms:created xsi:type="dcterms:W3CDTF">2010-11-18T06:47:27Z</dcterms:created>
  <dcterms:modified xsi:type="dcterms:W3CDTF">2025-01-09T10:29:59Z</dcterms:modified>
</cp:coreProperties>
</file>